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LT\"/>
    </mc:Choice>
  </mc:AlternateContent>
  <xr:revisionPtr revIDLastSave="0" documentId="13_ncr:1_{1A258619-D7BA-4BE8-9DBC-A4A6A91CB019}" xr6:coauthVersionLast="47" xr6:coauthVersionMax="47" xr10:uidLastSave="{00000000-0000-0000-0000-000000000000}"/>
  <bookViews>
    <workbookView xWindow="-120" yWindow="-120" windowWidth="20730" windowHeight="11160" xr2:uid="{AD7EA12C-0F2D-4013-8735-B53DA02C1E6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0" i="1"/>
  <c r="F48" i="1"/>
  <c r="F46" i="1"/>
  <c r="F44" i="1"/>
  <c r="F42" i="1"/>
  <c r="F40" i="1"/>
  <c r="F38" i="1"/>
  <c r="F36" i="1"/>
  <c r="F34" i="1"/>
  <c r="F30" i="1"/>
  <c r="F28" i="1"/>
  <c r="F26" i="1"/>
  <c r="F24" i="1"/>
  <c r="F22" i="1"/>
  <c r="F20" i="1"/>
  <c r="F18" i="1"/>
  <c r="F16" i="1"/>
  <c r="F12" i="1"/>
  <c r="F8" i="1"/>
  <c r="F6" i="1"/>
</calcChain>
</file>

<file path=xl/sharedStrings.xml><?xml version="1.0" encoding="utf-8"?>
<sst xmlns="http://schemas.openxmlformats.org/spreadsheetml/2006/main" count="233" uniqueCount="99">
  <si>
    <t>GRUP</t>
  </si>
  <si>
    <t>A1</t>
  </si>
  <si>
    <t>ARQUITECTE MUNICIPAL (60%)</t>
  </si>
  <si>
    <t>ENGINYER INDUSTRIAL</t>
  </si>
  <si>
    <t>ARQUITECTE TÈCNIC</t>
  </si>
  <si>
    <t>A2</t>
  </si>
  <si>
    <t>C1</t>
  </si>
  <si>
    <t>POLICIA COORDINADOR</t>
  </si>
  <si>
    <t xml:space="preserve">POLICIA   </t>
  </si>
  <si>
    <t>POLICIA</t>
  </si>
  <si>
    <t>ZELADOR</t>
  </si>
  <si>
    <t>C2</t>
  </si>
  <si>
    <t>OFICIAL 1 SERVEIS I MANTENIMENT</t>
  </si>
  <si>
    <t>OFICIAL 1 MANTENIMENT</t>
  </si>
  <si>
    <t>AP</t>
  </si>
  <si>
    <t>RLT ESTRUCTURAL</t>
  </si>
  <si>
    <t>RLT CONJUNTURAL</t>
  </si>
  <si>
    <t>LLEGENDA</t>
  </si>
  <si>
    <t>SECRETARI INTERVENTOR TRESORER (CLASSE 3A)</t>
  </si>
  <si>
    <t>B2</t>
  </si>
  <si>
    <t>B1</t>
  </si>
  <si>
    <t>AUXILIAR ADMINISTRATIU (20/12/2021-20/09/2022) acumulació tasques</t>
  </si>
  <si>
    <t>SI</t>
  </si>
  <si>
    <t>NO</t>
  </si>
  <si>
    <t>REQUISITS ADDICIONALS</t>
  </si>
  <si>
    <t>ADMINISTRATIU COMPTABLE</t>
  </si>
  <si>
    <t>ADMINISTRATIU RRHH</t>
  </si>
  <si>
    <t>ADMINISTRATIU SALUT</t>
  </si>
  <si>
    <t>IDENTIFICACIÓ</t>
  </si>
  <si>
    <t>CODI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</si>
  <si>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</si>
  <si>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</si>
  <si>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</si>
  <si>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</si>
  <si>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</si>
  <si>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</si>
  <si>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</si>
  <si>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</si>
  <si>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</si>
  <si>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</si>
  <si>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</si>
  <si>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</si>
  <si>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</si>
  <si>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</si>
  <si>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</si>
  <si>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</si>
  <si>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</si>
  <si>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</si>
  <si>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</si>
  <si>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</si>
  <si>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</si>
  <si>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</si>
  <si>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</si>
  <si>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TREBALLADOR FAMILIAR (53,3%)</t>
  </si>
  <si>
    <t>TREBALLADOR SOCIAL (56%)</t>
  </si>
  <si>
    <t>AUXILIAR ADMINISTRATIU</t>
  </si>
  <si>
    <t>NETEJADOR  (93,3%)</t>
  </si>
  <si>
    <t>NETEJADOR</t>
  </si>
  <si>
    <t xml:space="preserve">TÈCNIC ADMINISTRACIÓ GENERAL (TAG) </t>
  </si>
  <si>
    <t xml:space="preserve">ADMINISTRATIU BIBLIOTECA </t>
  </si>
  <si>
    <t>CARNET DE CONDUIR B</t>
  </si>
  <si>
    <t>CARNET DE CONDUIR B I C</t>
  </si>
  <si>
    <t>F</t>
  </si>
  <si>
    <t>F/L</t>
  </si>
  <si>
    <t>FP</t>
  </si>
  <si>
    <t>CD</t>
  </si>
  <si>
    <r>
      <t xml:space="preserve">AUXILIAR MANTENIMENT </t>
    </r>
    <r>
      <rPr>
        <i/>
        <sz val="11"/>
        <color theme="1"/>
        <rFont val="Calibri"/>
        <family val="2"/>
        <scheme val="minor"/>
      </rPr>
      <t>A EXTINGUIR</t>
    </r>
  </si>
  <si>
    <r>
      <t xml:space="preserve">AUXILIAR BIBLIOTECA </t>
    </r>
    <r>
      <rPr>
        <i/>
        <sz val="11"/>
        <color theme="1"/>
        <rFont val="Calibri"/>
        <family val="2"/>
        <scheme val="minor"/>
      </rPr>
      <t>A EXTINGUIR</t>
    </r>
  </si>
  <si>
    <t>ESCALA</t>
  </si>
  <si>
    <t>AE</t>
  </si>
  <si>
    <t>AG</t>
  </si>
  <si>
    <t>TL</t>
  </si>
  <si>
    <t>CONTRACTE</t>
  </si>
  <si>
    <t xml:space="preserve">OFICIAL 1 MANTENIMENT </t>
  </si>
  <si>
    <t xml:space="preserve">CATALÀ </t>
  </si>
  <si>
    <t>FP: Forma de provisió</t>
  </si>
  <si>
    <t>F: Funcionari</t>
  </si>
  <si>
    <t>F/L: Funcionari o Laboral</t>
  </si>
  <si>
    <t>CD: Complement destí</t>
  </si>
  <si>
    <t>CE: Complement específic</t>
  </si>
  <si>
    <t>TL: Teletreball</t>
  </si>
  <si>
    <t>CE (x12)</t>
  </si>
  <si>
    <t>AE: Administració Especial</t>
  </si>
  <si>
    <t>AG: Administració General</t>
  </si>
  <si>
    <t>HN</t>
  </si>
  <si>
    <t>HN: Habilitat Nacional</t>
  </si>
  <si>
    <t>JC</t>
  </si>
  <si>
    <t>JP</t>
  </si>
  <si>
    <t>CP</t>
  </si>
  <si>
    <t>JC: Jornada Completa</t>
  </si>
  <si>
    <t>JP: Jornada Parcial</t>
  </si>
  <si>
    <t>TITULACIÓ ESPECÍFICA</t>
  </si>
  <si>
    <t>Arquitectura o equivalent</t>
  </si>
  <si>
    <t>Enginyeria industrial o equivalent</t>
  </si>
  <si>
    <t>Arquitectura tècnica o equivalent</t>
  </si>
  <si>
    <t>Policia Local</t>
  </si>
  <si>
    <t>Diplomat treball social o ass. social o equivalent</t>
  </si>
  <si>
    <t>FP Superior Administratiu i Comptabilitat o equivalent</t>
  </si>
  <si>
    <t>Llic. dret, polítiques, econòmiques...,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</si>
</sst>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8" fontId="0" fillId="0" borderId="0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Fill="1"/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FCF8-027D-43C4-88AF-4534CED29FFB}">
  <sheetPr>
    <pageSetUpPr fitToPage="1"/>
  </sheetPr>
  <dimension ref="A1:DZ74"/>
  <sheetViews>
    <sheetView tabSelected="1" zoomScale="60" zoomScaleNormal="60" workbookViewId="0">
      <selection activeCell="G58" sqref="G58"/>
    </sheetView>
  </sheetViews>
  <sheetFormatPr baseColWidth="10" defaultRowHeight="15" x14ac:dyDescent="0.25"/>
  <cols>
    <col min="1" max="1" width="7.85546875" style="8" customWidth="1"/>
    <col min="2" max="2" width="7.7109375" style="1" customWidth="1"/>
    <col min="3" max="3" width="52.140625" style="4" customWidth="1"/>
    <col min="4" max="4" width="10.140625" style="1" customWidth="1"/>
    <col min="5" max="5" width="8.42578125" style="5" customWidth="1"/>
    <col min="6" max="6" width="17.140625" style="1" customWidth="1"/>
    <col min="7" max="7" width="35.7109375" style="1" customWidth="1"/>
    <col min="8" max="8" width="12.42578125" style="1" customWidth="1"/>
    <col min="9" max="9" width="35.85546875" style="1" customWidth="1"/>
    <col min="10" max="10" width="12.7109375" style="1" customWidth="1"/>
    <col min="11" max="11" width="6.42578125" style="1" customWidth="1"/>
    <col min="12" max="12" width="18.140625" style="1" customWidth="1"/>
  </cols>
  <sheetData>
    <row r="1" spans="1:130" ht="15.75" thickBot="1" x14ac:dyDescent="0.3">
      <c r="A1" s="9"/>
      <c r="B1" s="10"/>
      <c r="C1" s="11"/>
      <c r="D1" s="10"/>
      <c r="E1" s="12"/>
      <c r="F1" s="10"/>
      <c r="G1" s="10"/>
      <c r="H1" s="10"/>
      <c r="I1" s="10"/>
      <c r="J1" s="10"/>
      <c r="K1" s="10"/>
      <c r="L1" s="40"/>
      <c r="M1" s="3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ht="30" customHeight="1" thickBot="1" x14ac:dyDescent="0.3">
      <c r="A2" s="45"/>
      <c r="B2" s="46"/>
      <c r="C2" s="47" t="s">
        <v>15</v>
      </c>
      <c r="D2" s="46"/>
      <c r="E2" s="48"/>
      <c r="F2" s="46"/>
      <c r="G2" s="46"/>
      <c r="H2" s="46"/>
      <c r="I2" s="46"/>
      <c r="J2" s="46"/>
      <c r="K2" s="46"/>
      <c r="L2" s="49"/>
      <c r="M2" s="3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</row>
    <row r="3" spans="1:130" x14ac:dyDescent="0.25">
      <c r="A3" s="13"/>
      <c r="B3" s="14"/>
      <c r="C3" s="17"/>
      <c r="D3" s="14"/>
      <c r="E3" s="16"/>
      <c r="F3" s="14"/>
      <c r="G3" s="14"/>
      <c r="H3" s="14"/>
      <c r="I3" s="14"/>
      <c r="J3" s="14"/>
      <c r="K3" s="14"/>
      <c r="L3" s="41"/>
      <c r="M3" s="3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</row>
    <row r="4" spans="1:130" s="2" customFormat="1" ht="21.75" customHeight="1" x14ac:dyDescent="0.25">
      <c r="A4" s="18" t="s">
        <v>29</v>
      </c>
      <c r="B4" s="6" t="s">
        <v>64</v>
      </c>
      <c r="C4" s="6" t="s">
        <v>28</v>
      </c>
      <c r="D4" s="6" t="s">
        <v>0</v>
      </c>
      <c r="E4" s="7" t="s">
        <v>65</v>
      </c>
      <c r="F4" s="6" t="s">
        <v>81</v>
      </c>
      <c r="G4" s="6" t="s">
        <v>91</v>
      </c>
      <c r="H4" s="6" t="s">
        <v>74</v>
      </c>
      <c r="I4" s="6" t="s">
        <v>24</v>
      </c>
      <c r="J4" s="6" t="s">
        <v>68</v>
      </c>
      <c r="K4" s="6" t="s">
        <v>71</v>
      </c>
      <c r="L4" s="42" t="s">
        <v>72</v>
      </c>
      <c r="M4" s="3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</row>
    <row r="5" spans="1:130" x14ac:dyDescent="0.25">
      <c r="A5" s="13"/>
      <c r="B5" s="14"/>
      <c r="C5" s="17"/>
      <c r="D5" s="14"/>
      <c r="E5" s="16"/>
      <c r="F5" s="14"/>
      <c r="G5" s="14"/>
      <c r="H5" s="14"/>
      <c r="I5" s="14"/>
      <c r="J5" s="14"/>
      <c r="K5" s="14"/>
      <c r="L5" s="41"/>
      <c r="M5" s="3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</row>
    <row r="6" spans="1:130" ht="30.75" customHeight="1" x14ac:dyDescent="0.25">
      <c r="A6" s="13" t="s">
        <v>30</v>
      </c>
      <c r="B6" s="14" t="s">
        <v>62</v>
      </c>
      <c r="C6" s="17" t="s">
        <v>18</v>
      </c>
      <c r="D6" s="14" t="s">
        <v>1</v>
      </c>
      <c r="E6" s="16">
        <v>25</v>
      </c>
      <c r="F6" s="19">
        <f>2550*12</f>
        <v>30600</v>
      </c>
      <c r="G6" s="36" t="s">
        <v>98</v>
      </c>
      <c r="H6" s="14" t="s">
        <v>19</v>
      </c>
      <c r="I6" s="14"/>
      <c r="J6" s="14" t="s">
        <v>84</v>
      </c>
      <c r="K6" s="14" t="s">
        <v>22</v>
      </c>
      <c r="L6" s="41" t="s">
        <v>86</v>
      </c>
      <c r="M6" s="3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</row>
    <row r="7" spans="1:130" x14ac:dyDescent="0.25">
      <c r="A7" s="13"/>
      <c r="B7" s="14"/>
      <c r="C7" s="17"/>
      <c r="D7" s="14"/>
      <c r="E7" s="16"/>
      <c r="F7" s="19"/>
      <c r="G7" s="14"/>
      <c r="H7" s="14"/>
      <c r="I7" s="14"/>
      <c r="J7" s="14"/>
      <c r="K7" s="14"/>
      <c r="L7" s="41"/>
      <c r="M7" s="3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</row>
    <row r="8" spans="1:130" s="3" customFormat="1" ht="20.25" customHeight="1" x14ac:dyDescent="0.25">
      <c r="A8" s="20" t="s">
        <v>31</v>
      </c>
      <c r="B8" s="21" t="s">
        <v>62</v>
      </c>
      <c r="C8" s="22" t="s">
        <v>2</v>
      </c>
      <c r="D8" s="21" t="s">
        <v>1</v>
      </c>
      <c r="E8" s="23">
        <v>24</v>
      </c>
      <c r="F8" s="24">
        <f>1275*12</f>
        <v>15300</v>
      </c>
      <c r="G8" s="24" t="s">
        <v>92</v>
      </c>
      <c r="H8" s="24" t="s">
        <v>19</v>
      </c>
      <c r="I8" s="24"/>
      <c r="J8" s="14" t="s">
        <v>69</v>
      </c>
      <c r="K8" s="21" t="s">
        <v>22</v>
      </c>
      <c r="L8" s="43" t="s">
        <v>87</v>
      </c>
      <c r="M8" s="39"/>
    </row>
    <row r="9" spans="1:130" s="3" customFormat="1" ht="14.25" customHeight="1" x14ac:dyDescent="0.25">
      <c r="A9" s="20"/>
      <c r="B9" s="21"/>
      <c r="C9" s="22"/>
      <c r="D9" s="21"/>
      <c r="E9" s="23"/>
      <c r="F9" s="24"/>
      <c r="G9" s="24"/>
      <c r="H9" s="24"/>
      <c r="I9" s="24"/>
      <c r="J9" s="21"/>
      <c r="K9" s="21"/>
      <c r="L9" s="43"/>
      <c r="M9" s="39"/>
    </row>
    <row r="10" spans="1:130" s="3" customFormat="1" ht="19.5" customHeight="1" x14ac:dyDescent="0.25">
      <c r="A10" s="20" t="s">
        <v>32</v>
      </c>
      <c r="B10" s="21" t="s">
        <v>62</v>
      </c>
      <c r="C10" s="22" t="s">
        <v>3</v>
      </c>
      <c r="D10" s="21" t="s">
        <v>1</v>
      </c>
      <c r="E10" s="23">
        <v>0</v>
      </c>
      <c r="F10" s="24">
        <v>0</v>
      </c>
      <c r="G10" s="21" t="s">
        <v>93</v>
      </c>
      <c r="H10" s="21" t="s">
        <v>19</v>
      </c>
      <c r="I10" s="21"/>
      <c r="J10" s="21" t="s">
        <v>69</v>
      </c>
      <c r="K10" s="21" t="s">
        <v>22</v>
      </c>
      <c r="L10" s="43" t="s">
        <v>86</v>
      </c>
      <c r="M10" s="39"/>
    </row>
    <row r="11" spans="1:130" s="3" customFormat="1" x14ac:dyDescent="0.25">
      <c r="A11" s="20"/>
      <c r="B11" s="21"/>
      <c r="C11" s="22"/>
      <c r="D11" s="21"/>
      <c r="E11" s="23"/>
      <c r="F11" s="24"/>
      <c r="G11" s="21"/>
      <c r="H11" s="21"/>
      <c r="I11" s="21"/>
      <c r="J11" s="21"/>
      <c r="K11" s="21"/>
      <c r="L11" s="43"/>
      <c r="M11" s="39"/>
    </row>
    <row r="12" spans="1:130" s="3" customFormat="1" ht="18.75" customHeight="1" x14ac:dyDescent="0.25">
      <c r="A12" s="20" t="s">
        <v>33</v>
      </c>
      <c r="B12" s="21" t="s">
        <v>62</v>
      </c>
      <c r="C12" s="22" t="s">
        <v>58</v>
      </c>
      <c r="D12" s="21" t="s">
        <v>1</v>
      </c>
      <c r="E12" s="23">
        <v>23</v>
      </c>
      <c r="F12" s="24">
        <f>1827*12</f>
        <v>21924</v>
      </c>
      <c r="G12" s="21"/>
      <c r="H12" s="21" t="s">
        <v>6</v>
      </c>
      <c r="I12" s="21"/>
      <c r="J12" s="21" t="s">
        <v>70</v>
      </c>
      <c r="K12" s="21" t="s">
        <v>22</v>
      </c>
      <c r="L12" s="43" t="s">
        <v>86</v>
      </c>
      <c r="M12" s="39"/>
    </row>
    <row r="13" spans="1:130" s="3" customFormat="1" x14ac:dyDescent="0.25">
      <c r="A13" s="20"/>
      <c r="B13" s="21"/>
      <c r="C13" s="22"/>
      <c r="D13" s="21"/>
      <c r="E13" s="23"/>
      <c r="F13" s="24"/>
      <c r="G13" s="21"/>
      <c r="H13" s="21"/>
      <c r="I13" s="21"/>
      <c r="J13" s="21"/>
      <c r="K13" s="21"/>
      <c r="L13" s="43"/>
      <c r="M13" s="39"/>
    </row>
    <row r="14" spans="1:130" s="3" customFormat="1" ht="19.5" customHeight="1" x14ac:dyDescent="0.25">
      <c r="A14" s="20" t="s">
        <v>34</v>
      </c>
      <c r="B14" s="21" t="s">
        <v>62</v>
      </c>
      <c r="C14" s="22" t="s">
        <v>4</v>
      </c>
      <c r="D14" s="21" t="s">
        <v>5</v>
      </c>
      <c r="E14" s="23">
        <v>0</v>
      </c>
      <c r="F14" s="24">
        <v>0</v>
      </c>
      <c r="G14" s="21" t="s">
        <v>94</v>
      </c>
      <c r="H14" s="21" t="s">
        <v>19</v>
      </c>
      <c r="I14" s="21" t="s">
        <v>60</v>
      </c>
      <c r="J14" s="21" t="s">
        <v>69</v>
      </c>
      <c r="K14" s="21" t="s">
        <v>22</v>
      </c>
      <c r="L14" s="43" t="s">
        <v>86</v>
      </c>
      <c r="M14" s="39"/>
    </row>
    <row r="15" spans="1:130" s="3" customFormat="1" x14ac:dyDescent="0.25">
      <c r="A15" s="20"/>
      <c r="B15" s="21"/>
      <c r="C15" s="22"/>
      <c r="D15" s="21"/>
      <c r="E15" s="23"/>
      <c r="F15" s="24"/>
      <c r="G15" s="21"/>
      <c r="H15" s="21"/>
      <c r="I15" s="21"/>
      <c r="J15" s="21"/>
      <c r="K15" s="21"/>
      <c r="L15" s="43"/>
      <c r="M15" s="39"/>
    </row>
    <row r="16" spans="1:130" s="3" customFormat="1" ht="34.5" customHeight="1" x14ac:dyDescent="0.25">
      <c r="A16" s="20" t="s">
        <v>35</v>
      </c>
      <c r="B16" s="21" t="s">
        <v>63</v>
      </c>
      <c r="C16" s="22" t="s">
        <v>54</v>
      </c>
      <c r="D16" s="21" t="s">
        <v>5</v>
      </c>
      <c r="E16" s="23">
        <v>21</v>
      </c>
      <c r="F16" s="24">
        <f>833*12</f>
        <v>9996</v>
      </c>
      <c r="G16" s="35" t="s">
        <v>96</v>
      </c>
      <c r="H16" s="24" t="s">
        <v>19</v>
      </c>
      <c r="I16" s="24"/>
      <c r="J16" s="14" t="s">
        <v>69</v>
      </c>
      <c r="K16" s="21" t="s">
        <v>22</v>
      </c>
      <c r="L16" s="43" t="s">
        <v>88</v>
      </c>
      <c r="M16" s="39"/>
    </row>
    <row r="17" spans="1:130" s="3" customFormat="1" x14ac:dyDescent="0.25">
      <c r="A17" s="20"/>
      <c r="B17" s="21"/>
      <c r="C17" s="22"/>
      <c r="D17" s="21"/>
      <c r="E17" s="23"/>
      <c r="F17" s="24"/>
      <c r="G17" s="24"/>
      <c r="H17" s="24"/>
      <c r="I17" s="24"/>
      <c r="J17" s="21"/>
      <c r="K17" s="21"/>
      <c r="L17" s="43"/>
      <c r="M17" s="39"/>
    </row>
    <row r="18" spans="1:130" ht="34.5" customHeight="1" x14ac:dyDescent="0.25">
      <c r="A18" s="13" t="s">
        <v>36</v>
      </c>
      <c r="B18" s="14" t="s">
        <v>63</v>
      </c>
      <c r="C18" s="17" t="s">
        <v>25</v>
      </c>
      <c r="D18" s="14" t="s">
        <v>6</v>
      </c>
      <c r="E18" s="16">
        <v>17</v>
      </c>
      <c r="F18" s="24">
        <f>850*12</f>
        <v>10200</v>
      </c>
      <c r="G18" s="36" t="s">
        <v>97</v>
      </c>
      <c r="H18" s="14" t="s">
        <v>6</v>
      </c>
      <c r="I18" s="14"/>
      <c r="J18" s="21" t="s">
        <v>69</v>
      </c>
      <c r="K18" s="14" t="s">
        <v>22</v>
      </c>
      <c r="L18" s="41" t="s">
        <v>86</v>
      </c>
      <c r="M18" s="3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</row>
    <row r="19" spans="1:130" x14ac:dyDescent="0.25">
      <c r="A19" s="13"/>
      <c r="B19" s="14"/>
      <c r="C19" s="17"/>
      <c r="D19" s="14"/>
      <c r="E19" s="16"/>
      <c r="F19" s="19"/>
      <c r="G19" s="14"/>
      <c r="H19" s="14"/>
      <c r="I19" s="14"/>
      <c r="J19" s="14"/>
      <c r="K19" s="14"/>
      <c r="L19" s="41"/>
      <c r="M19" s="3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</row>
    <row r="20" spans="1:130" ht="18" customHeight="1" x14ac:dyDescent="0.25">
      <c r="A20" s="13" t="s">
        <v>37</v>
      </c>
      <c r="B20" s="14" t="s">
        <v>62</v>
      </c>
      <c r="C20" s="17" t="s">
        <v>26</v>
      </c>
      <c r="D20" s="14" t="s">
        <v>6</v>
      </c>
      <c r="E20" s="16">
        <v>17</v>
      </c>
      <c r="F20" s="19">
        <f>850*12</f>
        <v>10200</v>
      </c>
      <c r="G20" s="14"/>
      <c r="H20" s="14" t="s">
        <v>6</v>
      </c>
      <c r="I20" s="14"/>
      <c r="J20" s="21" t="s">
        <v>70</v>
      </c>
      <c r="K20" s="14" t="s">
        <v>22</v>
      </c>
      <c r="L20" s="41" t="s">
        <v>86</v>
      </c>
      <c r="M20" s="3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</row>
    <row r="21" spans="1:130" x14ac:dyDescent="0.25">
      <c r="A21" s="13"/>
      <c r="B21" s="14"/>
      <c r="C21" s="17"/>
      <c r="D21" s="14"/>
      <c r="E21" s="16"/>
      <c r="F21" s="19"/>
      <c r="G21" s="14"/>
      <c r="H21" s="14"/>
      <c r="I21" s="14"/>
      <c r="J21" s="14"/>
      <c r="K21" s="14"/>
      <c r="L21" s="41"/>
      <c r="M21" s="3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</row>
    <row r="22" spans="1:130" ht="19.5" customHeight="1" x14ac:dyDescent="0.25">
      <c r="A22" s="13" t="s">
        <v>38</v>
      </c>
      <c r="B22" s="14" t="s">
        <v>62</v>
      </c>
      <c r="C22" s="17" t="s">
        <v>27</v>
      </c>
      <c r="D22" s="14" t="s">
        <v>6</v>
      </c>
      <c r="E22" s="16">
        <v>17</v>
      </c>
      <c r="F22" s="19">
        <f>850*12</f>
        <v>10200</v>
      </c>
      <c r="G22" s="14"/>
      <c r="H22" s="14" t="s">
        <v>6</v>
      </c>
      <c r="I22" s="14"/>
      <c r="J22" s="21" t="s">
        <v>70</v>
      </c>
      <c r="K22" s="14" t="s">
        <v>23</v>
      </c>
      <c r="L22" s="41" t="s">
        <v>86</v>
      </c>
      <c r="M22" s="3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</row>
    <row r="23" spans="1:130" x14ac:dyDescent="0.25">
      <c r="A23" s="13"/>
      <c r="B23" s="14"/>
      <c r="C23" s="17"/>
      <c r="D23" s="14"/>
      <c r="E23" s="16"/>
      <c r="F23" s="19"/>
      <c r="G23" s="14"/>
      <c r="H23" s="14"/>
      <c r="I23" s="14"/>
      <c r="J23" s="14"/>
      <c r="K23" s="14"/>
      <c r="L23" s="41"/>
      <c r="M23" s="3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</row>
    <row r="24" spans="1:130" s="3" customFormat="1" ht="18.75" customHeight="1" x14ac:dyDescent="0.25">
      <c r="A24" s="20" t="s">
        <v>39</v>
      </c>
      <c r="B24" s="21" t="s">
        <v>62</v>
      </c>
      <c r="C24" s="22" t="s">
        <v>59</v>
      </c>
      <c r="D24" s="21" t="s">
        <v>6</v>
      </c>
      <c r="E24" s="23">
        <v>18</v>
      </c>
      <c r="F24" s="24">
        <f>683.56*12</f>
        <v>8202.7199999999993</v>
      </c>
      <c r="G24" s="21"/>
      <c r="H24" s="21" t="s">
        <v>19</v>
      </c>
      <c r="I24" s="21"/>
      <c r="J24" s="21" t="s">
        <v>69</v>
      </c>
      <c r="K24" s="21" t="s">
        <v>23</v>
      </c>
      <c r="L24" s="43" t="s">
        <v>86</v>
      </c>
      <c r="M24" s="39"/>
    </row>
    <row r="25" spans="1:130" s="3" customFormat="1" x14ac:dyDescent="0.25">
      <c r="A25" s="20"/>
      <c r="B25" s="21"/>
      <c r="C25" s="22"/>
      <c r="D25" s="21"/>
      <c r="E25" s="23"/>
      <c r="F25" s="24"/>
      <c r="G25" s="21"/>
      <c r="H25" s="21"/>
      <c r="I25" s="21"/>
      <c r="J25" s="21"/>
      <c r="K25" s="21"/>
      <c r="L25" s="43"/>
      <c r="M25" s="39"/>
    </row>
    <row r="26" spans="1:130" ht="18.75" customHeight="1" x14ac:dyDescent="0.25">
      <c r="A26" s="13" t="s">
        <v>40</v>
      </c>
      <c r="B26" s="14" t="s">
        <v>62</v>
      </c>
      <c r="C26" s="17" t="s">
        <v>7</v>
      </c>
      <c r="D26" s="14" t="s">
        <v>6</v>
      </c>
      <c r="E26" s="16">
        <v>18</v>
      </c>
      <c r="F26" s="24">
        <f>1350*12</f>
        <v>16200</v>
      </c>
      <c r="G26" s="14" t="s">
        <v>95</v>
      </c>
      <c r="H26" s="14" t="s">
        <v>19</v>
      </c>
      <c r="I26" s="14"/>
      <c r="J26" s="14" t="s">
        <v>69</v>
      </c>
      <c r="K26" s="14" t="s">
        <v>23</v>
      </c>
      <c r="L26" s="41" t="s">
        <v>86</v>
      </c>
      <c r="M26" s="3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</row>
    <row r="27" spans="1:130" x14ac:dyDescent="0.25">
      <c r="A27" s="13"/>
      <c r="B27" s="14"/>
      <c r="C27" s="17"/>
      <c r="D27" s="14"/>
      <c r="E27" s="16"/>
      <c r="F27" s="24"/>
      <c r="G27" s="14"/>
      <c r="H27" s="14"/>
      <c r="I27" s="14"/>
      <c r="J27" s="14"/>
      <c r="K27" s="14"/>
      <c r="L27" s="41"/>
      <c r="M27" s="3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</row>
    <row r="28" spans="1:130" ht="19.5" customHeight="1" x14ac:dyDescent="0.25">
      <c r="A28" s="13" t="s">
        <v>41</v>
      </c>
      <c r="B28" s="14" t="s">
        <v>62</v>
      </c>
      <c r="C28" s="17" t="s">
        <v>8</v>
      </c>
      <c r="D28" s="14" t="s">
        <v>6</v>
      </c>
      <c r="E28" s="16">
        <v>18</v>
      </c>
      <c r="F28" s="24">
        <f>1190*12</f>
        <v>14280</v>
      </c>
      <c r="G28" s="14" t="s">
        <v>95</v>
      </c>
      <c r="H28" s="14" t="s">
        <v>19</v>
      </c>
      <c r="I28" s="14"/>
      <c r="J28" s="14" t="s">
        <v>69</v>
      </c>
      <c r="K28" s="14" t="s">
        <v>23</v>
      </c>
      <c r="L28" s="41" t="s">
        <v>86</v>
      </c>
      <c r="M28" s="3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</row>
    <row r="29" spans="1:130" x14ac:dyDescent="0.25">
      <c r="A29" s="13"/>
      <c r="B29" s="14"/>
      <c r="C29" s="17"/>
      <c r="D29" s="14"/>
      <c r="E29" s="16"/>
      <c r="F29" s="24"/>
      <c r="G29" s="14"/>
      <c r="H29" s="14"/>
      <c r="I29" s="14"/>
      <c r="J29" s="14"/>
      <c r="K29" s="14"/>
      <c r="L29" s="41"/>
      <c r="M29" s="3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spans="1:130" ht="18" customHeight="1" x14ac:dyDescent="0.25">
      <c r="A30" s="13" t="s">
        <v>42</v>
      </c>
      <c r="B30" s="14" t="s">
        <v>62</v>
      </c>
      <c r="C30" s="17" t="s">
        <v>9</v>
      </c>
      <c r="D30" s="14" t="s">
        <v>6</v>
      </c>
      <c r="E30" s="16">
        <v>18</v>
      </c>
      <c r="F30" s="24">
        <f>1190*12</f>
        <v>14280</v>
      </c>
      <c r="G30" s="14" t="s">
        <v>95</v>
      </c>
      <c r="H30" s="14" t="s">
        <v>19</v>
      </c>
      <c r="I30" s="14"/>
      <c r="J30" s="14" t="s">
        <v>69</v>
      </c>
      <c r="K30" s="14" t="s">
        <v>23</v>
      </c>
      <c r="L30" s="41" t="s">
        <v>86</v>
      </c>
      <c r="M30" s="3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spans="1:130" x14ac:dyDescent="0.25">
      <c r="A31" s="13"/>
      <c r="B31" s="14"/>
      <c r="C31" s="17"/>
      <c r="D31" s="14"/>
      <c r="E31" s="16"/>
      <c r="F31" s="24"/>
      <c r="G31" s="14"/>
      <c r="H31" s="14"/>
      <c r="I31" s="14"/>
      <c r="J31" s="14"/>
      <c r="K31" s="14"/>
      <c r="L31" s="41"/>
      <c r="M31" s="3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spans="1:130" s="3" customFormat="1" ht="18" customHeight="1" x14ac:dyDescent="0.25">
      <c r="A32" s="20" t="s">
        <v>43</v>
      </c>
      <c r="B32" s="21" t="s">
        <v>62</v>
      </c>
      <c r="C32" s="22" t="s">
        <v>10</v>
      </c>
      <c r="D32" s="21" t="s">
        <v>6</v>
      </c>
      <c r="E32" s="23"/>
      <c r="F32" s="24"/>
      <c r="G32" s="21"/>
      <c r="H32" s="21" t="s">
        <v>19</v>
      </c>
      <c r="I32" s="21" t="s">
        <v>60</v>
      </c>
      <c r="J32" s="21" t="s">
        <v>69</v>
      </c>
      <c r="K32" s="21" t="s">
        <v>23</v>
      </c>
      <c r="L32" s="43" t="s">
        <v>86</v>
      </c>
      <c r="M32" s="39"/>
    </row>
    <row r="33" spans="1:130" s="3" customFormat="1" x14ac:dyDescent="0.25">
      <c r="A33" s="20"/>
      <c r="B33" s="21"/>
      <c r="C33" s="22"/>
      <c r="D33" s="21"/>
      <c r="E33" s="23"/>
      <c r="F33" s="24"/>
      <c r="G33" s="21"/>
      <c r="H33" s="21"/>
      <c r="I33" s="21"/>
      <c r="J33" s="21"/>
      <c r="K33" s="21"/>
      <c r="L33" s="43"/>
      <c r="M33" s="39"/>
    </row>
    <row r="34" spans="1:130" s="3" customFormat="1" ht="18" customHeight="1" x14ac:dyDescent="0.25">
      <c r="A34" s="20" t="s">
        <v>44</v>
      </c>
      <c r="B34" s="21" t="s">
        <v>62</v>
      </c>
      <c r="C34" s="22" t="s">
        <v>55</v>
      </c>
      <c r="D34" s="21" t="s">
        <v>11</v>
      </c>
      <c r="E34" s="23">
        <v>16</v>
      </c>
      <c r="F34" s="24">
        <f>552.5*12</f>
        <v>6630</v>
      </c>
      <c r="G34" s="21"/>
      <c r="H34" s="21" t="s">
        <v>19</v>
      </c>
      <c r="I34" s="21"/>
      <c r="J34" s="21" t="s">
        <v>70</v>
      </c>
      <c r="K34" s="21" t="s">
        <v>22</v>
      </c>
      <c r="L34" s="43" t="s">
        <v>87</v>
      </c>
      <c r="M34" s="39"/>
    </row>
    <row r="35" spans="1:130" s="3" customFormat="1" x14ac:dyDescent="0.25">
      <c r="A35" s="20"/>
      <c r="B35" s="21"/>
      <c r="C35" s="22"/>
      <c r="D35" s="21"/>
      <c r="E35" s="23"/>
      <c r="F35" s="24"/>
      <c r="G35" s="21"/>
      <c r="H35" s="21"/>
      <c r="I35" s="21"/>
      <c r="J35" s="21"/>
      <c r="K35" s="21"/>
      <c r="L35" s="43"/>
      <c r="M35" s="39"/>
    </row>
    <row r="36" spans="1:130" s="3" customFormat="1" ht="18" customHeight="1" x14ac:dyDescent="0.25">
      <c r="A36" s="20" t="s">
        <v>45</v>
      </c>
      <c r="B36" s="21" t="s">
        <v>63</v>
      </c>
      <c r="C36" s="22" t="s">
        <v>67</v>
      </c>
      <c r="D36" s="21" t="s">
        <v>11</v>
      </c>
      <c r="E36" s="23">
        <v>17</v>
      </c>
      <c r="F36" s="24">
        <f>469.63*12</f>
        <v>5635.5599999999995</v>
      </c>
      <c r="G36" s="21"/>
      <c r="H36" s="21" t="s">
        <v>20</v>
      </c>
      <c r="I36" s="21"/>
      <c r="J36" s="21" t="s">
        <v>69</v>
      </c>
      <c r="K36" s="21" t="s">
        <v>23</v>
      </c>
      <c r="L36" s="43" t="s">
        <v>86</v>
      </c>
      <c r="M36" s="39"/>
    </row>
    <row r="37" spans="1:130" s="3" customFormat="1" x14ac:dyDescent="0.25">
      <c r="A37" s="20"/>
      <c r="B37" s="21"/>
      <c r="C37" s="22"/>
      <c r="D37" s="21"/>
      <c r="E37" s="23"/>
      <c r="F37" s="24"/>
      <c r="G37" s="21"/>
      <c r="H37" s="21"/>
      <c r="I37" s="21"/>
      <c r="J37" s="21"/>
      <c r="K37" s="21"/>
      <c r="L37" s="43"/>
      <c r="M37" s="39"/>
    </row>
    <row r="38" spans="1:130" s="3" customFormat="1" ht="18" customHeight="1" x14ac:dyDescent="0.25">
      <c r="A38" s="20" t="s">
        <v>46</v>
      </c>
      <c r="B38" s="21" t="s">
        <v>63</v>
      </c>
      <c r="C38" s="22" t="s">
        <v>53</v>
      </c>
      <c r="D38" s="21" t="s">
        <v>11</v>
      </c>
      <c r="E38" s="23">
        <v>13</v>
      </c>
      <c r="F38" s="24">
        <f>297.5*12</f>
        <v>3570</v>
      </c>
      <c r="G38" s="21"/>
      <c r="H38" s="21" t="s">
        <v>20</v>
      </c>
      <c r="I38" s="21" t="s">
        <v>60</v>
      </c>
      <c r="J38" s="14" t="s">
        <v>69</v>
      </c>
      <c r="K38" s="21" t="s">
        <v>23</v>
      </c>
      <c r="L38" s="43" t="s">
        <v>87</v>
      </c>
      <c r="M38" s="39"/>
    </row>
    <row r="39" spans="1:130" s="3" customFormat="1" x14ac:dyDescent="0.25">
      <c r="A39" s="20"/>
      <c r="B39" s="21"/>
      <c r="C39" s="22"/>
      <c r="D39" s="21"/>
      <c r="E39" s="23"/>
      <c r="F39" s="24"/>
      <c r="G39" s="21"/>
      <c r="H39" s="21"/>
      <c r="I39" s="21"/>
      <c r="J39" s="21"/>
      <c r="K39" s="21"/>
      <c r="L39" s="43"/>
      <c r="M39" s="39"/>
    </row>
    <row r="40" spans="1:130" ht="19.5" customHeight="1" x14ac:dyDescent="0.25">
      <c r="A40" s="13" t="s">
        <v>47</v>
      </c>
      <c r="B40" s="21" t="s">
        <v>63</v>
      </c>
      <c r="C40" s="17" t="s">
        <v>12</v>
      </c>
      <c r="D40" s="14" t="s">
        <v>11</v>
      </c>
      <c r="E40" s="16">
        <v>17</v>
      </c>
      <c r="F40" s="24">
        <f>1062.5*12</f>
        <v>12750</v>
      </c>
      <c r="G40" s="14"/>
      <c r="H40" s="14" t="s">
        <v>20</v>
      </c>
      <c r="I40" s="21" t="s">
        <v>61</v>
      </c>
      <c r="J40" s="14" t="s">
        <v>69</v>
      </c>
      <c r="K40" s="14" t="s">
        <v>23</v>
      </c>
      <c r="L40" s="41" t="s">
        <v>86</v>
      </c>
      <c r="M40" s="3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</row>
    <row r="41" spans="1:130" x14ac:dyDescent="0.25">
      <c r="A41" s="13"/>
      <c r="B41" s="14"/>
      <c r="C41" s="17"/>
      <c r="D41" s="14"/>
      <c r="E41" s="16"/>
      <c r="F41" s="24"/>
      <c r="G41" s="14"/>
      <c r="H41" s="14"/>
      <c r="I41" s="14"/>
      <c r="J41" s="14"/>
      <c r="K41" s="14"/>
      <c r="L41" s="41"/>
      <c r="M41" s="3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</row>
    <row r="42" spans="1:130" ht="19.5" customHeight="1" x14ac:dyDescent="0.25">
      <c r="A42" s="13" t="s">
        <v>48</v>
      </c>
      <c r="B42" s="21" t="s">
        <v>63</v>
      </c>
      <c r="C42" s="17" t="s">
        <v>13</v>
      </c>
      <c r="D42" s="14" t="s">
        <v>11</v>
      </c>
      <c r="E42" s="16">
        <v>17</v>
      </c>
      <c r="F42" s="24">
        <f>765*12</f>
        <v>9180</v>
      </c>
      <c r="G42" s="14"/>
      <c r="H42" s="14" t="s">
        <v>20</v>
      </c>
      <c r="I42" s="21" t="s">
        <v>61</v>
      </c>
      <c r="J42" s="14" t="s">
        <v>69</v>
      </c>
      <c r="K42" s="14" t="s">
        <v>23</v>
      </c>
      <c r="L42" s="41" t="s">
        <v>86</v>
      </c>
      <c r="M42" s="3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</row>
    <row r="43" spans="1:130" x14ac:dyDescent="0.25">
      <c r="A43" s="13"/>
      <c r="B43" s="14"/>
      <c r="C43" s="17"/>
      <c r="D43" s="14"/>
      <c r="E43" s="16"/>
      <c r="F43" s="24"/>
      <c r="G43" s="14"/>
      <c r="H43" s="14"/>
      <c r="I43" s="14"/>
      <c r="J43" s="14"/>
      <c r="K43" s="14"/>
      <c r="L43" s="41"/>
      <c r="M43" s="3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</row>
    <row r="44" spans="1:130" s="3" customFormat="1" ht="18" customHeight="1" x14ac:dyDescent="0.25">
      <c r="A44" s="20" t="s">
        <v>49</v>
      </c>
      <c r="B44" s="21" t="s">
        <v>63</v>
      </c>
      <c r="C44" s="22" t="s">
        <v>73</v>
      </c>
      <c r="D44" s="21" t="s">
        <v>11</v>
      </c>
      <c r="E44" s="23">
        <v>17</v>
      </c>
      <c r="F44" s="24">
        <f>765*12</f>
        <v>9180</v>
      </c>
      <c r="G44" s="21"/>
      <c r="H44" s="21" t="s">
        <v>20</v>
      </c>
      <c r="I44" s="21" t="s">
        <v>61</v>
      </c>
      <c r="J44" s="21" t="s">
        <v>69</v>
      </c>
      <c r="K44" s="21" t="s">
        <v>23</v>
      </c>
      <c r="L44" s="43" t="s">
        <v>86</v>
      </c>
      <c r="M44" s="39"/>
    </row>
    <row r="45" spans="1:130" s="3" customFormat="1" x14ac:dyDescent="0.25">
      <c r="A45" s="20"/>
      <c r="B45" s="21"/>
      <c r="C45" s="22"/>
      <c r="D45" s="21"/>
      <c r="E45" s="23"/>
      <c r="F45" s="24"/>
      <c r="G45" s="21"/>
      <c r="H45" s="21"/>
      <c r="I45" s="21"/>
      <c r="J45" s="21"/>
      <c r="K45" s="21"/>
      <c r="L45" s="43"/>
      <c r="M45" s="39"/>
    </row>
    <row r="46" spans="1:130" s="3" customFormat="1" ht="18" customHeight="1" x14ac:dyDescent="0.25">
      <c r="A46" s="20" t="s">
        <v>50</v>
      </c>
      <c r="B46" s="21" t="s">
        <v>63</v>
      </c>
      <c r="C46" s="22" t="s">
        <v>66</v>
      </c>
      <c r="D46" s="21" t="s">
        <v>11</v>
      </c>
      <c r="E46" s="23">
        <v>17</v>
      </c>
      <c r="F46" s="24">
        <f>765*12</f>
        <v>9180</v>
      </c>
      <c r="G46" s="21"/>
      <c r="H46" s="21" t="s">
        <v>20</v>
      </c>
      <c r="I46" s="21" t="s">
        <v>61</v>
      </c>
      <c r="J46" s="21" t="s">
        <v>69</v>
      </c>
      <c r="K46" s="21" t="s">
        <v>23</v>
      </c>
      <c r="L46" s="43" t="s">
        <v>86</v>
      </c>
      <c r="M46" s="39"/>
    </row>
    <row r="47" spans="1:130" s="3" customFormat="1" x14ac:dyDescent="0.25">
      <c r="A47" s="20"/>
      <c r="B47" s="21"/>
      <c r="C47" s="22"/>
      <c r="D47" s="21"/>
      <c r="E47" s="23"/>
      <c r="F47" s="24"/>
      <c r="G47" s="21"/>
      <c r="H47" s="21"/>
      <c r="I47" s="21"/>
      <c r="J47" s="21"/>
      <c r="K47" s="21"/>
      <c r="L47" s="43"/>
      <c r="M47" s="39"/>
    </row>
    <row r="48" spans="1:130" s="3" customFormat="1" ht="17.25" customHeight="1" x14ac:dyDescent="0.25">
      <c r="A48" s="20" t="s">
        <v>51</v>
      </c>
      <c r="B48" s="21" t="s">
        <v>63</v>
      </c>
      <c r="C48" s="22" t="s">
        <v>56</v>
      </c>
      <c r="D48" s="21" t="s">
        <v>14</v>
      </c>
      <c r="E48" s="23">
        <v>13</v>
      </c>
      <c r="F48" s="24">
        <f>594.79*12</f>
        <v>7137.48</v>
      </c>
      <c r="G48" s="21"/>
      <c r="H48" s="21" t="s">
        <v>20</v>
      </c>
      <c r="I48" s="21"/>
      <c r="J48" s="14" t="s">
        <v>69</v>
      </c>
      <c r="K48" s="21" t="s">
        <v>23</v>
      </c>
      <c r="L48" s="43" t="s">
        <v>87</v>
      </c>
      <c r="M48" s="39"/>
    </row>
    <row r="49" spans="1:130" s="3" customFormat="1" x14ac:dyDescent="0.25">
      <c r="A49" s="20"/>
      <c r="B49" s="21"/>
      <c r="C49" s="22"/>
      <c r="D49" s="21"/>
      <c r="E49" s="23"/>
      <c r="F49" s="24"/>
      <c r="G49" s="21"/>
      <c r="H49" s="21"/>
      <c r="I49" s="21"/>
      <c r="J49" s="21"/>
      <c r="K49" s="21"/>
      <c r="L49" s="43"/>
      <c r="M49" s="39"/>
    </row>
    <row r="50" spans="1:130" s="3" customFormat="1" ht="17.25" customHeight="1" x14ac:dyDescent="0.25">
      <c r="A50" s="20" t="s">
        <v>52</v>
      </c>
      <c r="B50" s="21" t="s">
        <v>63</v>
      </c>
      <c r="C50" s="22" t="s">
        <v>57</v>
      </c>
      <c r="D50" s="21" t="s">
        <v>14</v>
      </c>
      <c r="E50" s="23">
        <v>13</v>
      </c>
      <c r="F50" s="24">
        <f>637.5*12</f>
        <v>7650</v>
      </c>
      <c r="G50" s="21"/>
      <c r="H50" s="21" t="s">
        <v>20</v>
      </c>
      <c r="I50" s="21"/>
      <c r="J50" s="14" t="s">
        <v>69</v>
      </c>
      <c r="K50" s="21" t="s">
        <v>23</v>
      </c>
      <c r="L50" s="43" t="s">
        <v>86</v>
      </c>
      <c r="M50" s="39"/>
    </row>
    <row r="51" spans="1:130" x14ac:dyDescent="0.25">
      <c r="A51" s="13"/>
      <c r="B51" s="14"/>
      <c r="C51" s="17"/>
      <c r="D51" s="14"/>
      <c r="E51" s="16"/>
      <c r="F51" s="14"/>
      <c r="G51" s="14"/>
      <c r="H51" s="14"/>
      <c r="I51" s="14"/>
      <c r="J51" s="14"/>
      <c r="K51" s="14"/>
      <c r="L51" s="41"/>
      <c r="M51" s="3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</row>
    <row r="52" spans="1:130" x14ac:dyDescent="0.25">
      <c r="A52" s="13"/>
      <c r="B52" s="14"/>
      <c r="C52" s="17"/>
      <c r="D52" s="14"/>
      <c r="E52" s="16"/>
      <c r="F52" s="14"/>
      <c r="G52" s="14"/>
      <c r="H52" s="14"/>
      <c r="I52" s="14"/>
      <c r="J52" s="14"/>
      <c r="K52" s="14"/>
      <c r="L52" s="41"/>
      <c r="M52" s="3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</row>
    <row r="53" spans="1:130" ht="26.25" x14ac:dyDescent="0.25">
      <c r="A53" s="50"/>
      <c r="B53" s="51"/>
      <c r="C53" s="52" t="s">
        <v>16</v>
      </c>
      <c r="D53" s="51"/>
      <c r="E53" s="53"/>
      <c r="F53" s="51"/>
      <c r="G53" s="51"/>
      <c r="H53" s="51"/>
      <c r="I53" s="51"/>
      <c r="J53" s="51"/>
      <c r="K53" s="51"/>
      <c r="L53" s="54"/>
      <c r="M53" s="3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</row>
    <row r="54" spans="1:130" ht="26.25" x14ac:dyDescent="0.25">
      <c r="A54" s="13"/>
      <c r="B54" s="14"/>
      <c r="C54" s="15"/>
      <c r="D54" s="14"/>
      <c r="E54" s="16"/>
      <c r="F54" s="14"/>
      <c r="G54" s="14"/>
      <c r="H54" s="14"/>
      <c r="I54" s="14"/>
      <c r="J54" s="14"/>
      <c r="K54" s="14"/>
      <c r="L54" s="41"/>
      <c r="M54" s="3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</row>
    <row r="55" spans="1:130" x14ac:dyDescent="0.25">
      <c r="A55" s="13"/>
      <c r="B55" s="14"/>
      <c r="C55" s="17"/>
      <c r="D55" s="14"/>
      <c r="E55" s="16"/>
      <c r="F55" s="14"/>
      <c r="G55" s="14"/>
      <c r="H55" s="14"/>
      <c r="I55" s="14"/>
      <c r="J55" s="14"/>
      <c r="K55" s="14"/>
      <c r="L55" s="41"/>
      <c r="M55" s="3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</row>
    <row r="56" spans="1:130" s="3" customFormat="1" ht="33.75" customHeight="1" x14ac:dyDescent="0.25">
      <c r="A56" s="20"/>
      <c r="B56" s="21" t="s">
        <v>62</v>
      </c>
      <c r="C56" s="31" t="s">
        <v>21</v>
      </c>
      <c r="D56" s="21" t="s">
        <v>11</v>
      </c>
      <c r="E56" s="23">
        <v>16</v>
      </c>
      <c r="F56" s="24">
        <f>552.5*12</f>
        <v>6630</v>
      </c>
      <c r="G56" s="21"/>
      <c r="H56" s="21" t="s">
        <v>19</v>
      </c>
      <c r="I56" s="21"/>
      <c r="J56" s="21" t="s">
        <v>70</v>
      </c>
      <c r="K56" s="21" t="s">
        <v>22</v>
      </c>
      <c r="L56" s="43" t="s">
        <v>86</v>
      </c>
      <c r="M56" s="39"/>
    </row>
    <row r="57" spans="1:130" x14ac:dyDescent="0.25">
      <c r="A57" s="13"/>
      <c r="B57" s="14"/>
      <c r="C57" s="17"/>
      <c r="D57" s="14"/>
      <c r="E57" s="16"/>
      <c r="F57" s="14"/>
      <c r="G57" s="14"/>
      <c r="H57" s="14"/>
      <c r="I57" s="14"/>
      <c r="J57" s="14"/>
      <c r="K57" s="14"/>
      <c r="L57" s="41"/>
      <c r="M57" s="37"/>
    </row>
    <row r="58" spans="1:130" x14ac:dyDescent="0.25">
      <c r="A58" s="13"/>
      <c r="B58" s="14"/>
      <c r="C58" s="17"/>
      <c r="D58" s="14"/>
      <c r="E58" s="16"/>
      <c r="F58" s="14"/>
      <c r="G58" s="14"/>
      <c r="H58" s="14"/>
      <c r="I58" s="14"/>
      <c r="J58" s="14"/>
      <c r="K58" s="14"/>
      <c r="L58" s="41"/>
      <c r="M58" s="37"/>
    </row>
    <row r="59" spans="1:130" x14ac:dyDescent="0.25">
      <c r="A59" s="13"/>
      <c r="B59" s="14"/>
      <c r="C59" s="17"/>
      <c r="D59" s="14"/>
      <c r="E59" s="16"/>
      <c r="F59" s="14"/>
      <c r="G59" s="14"/>
      <c r="H59" s="14"/>
      <c r="I59" s="14"/>
      <c r="J59" s="14"/>
      <c r="K59" s="14"/>
      <c r="L59" s="41"/>
      <c r="M59" s="37"/>
    </row>
    <row r="60" spans="1:130" ht="15.75" thickBot="1" x14ac:dyDescent="0.3">
      <c r="A60" s="13"/>
      <c r="B60" s="14"/>
      <c r="C60" s="17"/>
      <c r="D60" s="14"/>
      <c r="E60" s="16"/>
      <c r="F60" s="14"/>
      <c r="G60" s="14"/>
      <c r="H60" s="14"/>
      <c r="I60" s="14"/>
      <c r="J60" s="14"/>
      <c r="K60" s="14"/>
      <c r="L60" s="41"/>
      <c r="M60" s="37"/>
    </row>
    <row r="61" spans="1:130" ht="24.75" customHeight="1" thickBot="1" x14ac:dyDescent="0.3">
      <c r="A61" s="13"/>
      <c r="B61" s="14"/>
      <c r="C61" s="34" t="s">
        <v>17</v>
      </c>
      <c r="D61" s="14"/>
      <c r="E61" s="16"/>
      <c r="F61" s="14"/>
      <c r="G61" s="14"/>
      <c r="H61" s="14"/>
      <c r="I61" s="14"/>
      <c r="J61" s="14"/>
      <c r="K61" s="14"/>
      <c r="L61" s="41"/>
      <c r="M61" s="37"/>
    </row>
    <row r="62" spans="1:130" ht="24" customHeight="1" x14ac:dyDescent="0.25">
      <c r="A62" s="13"/>
      <c r="B62" s="14"/>
      <c r="C62" s="28"/>
      <c r="D62" s="14"/>
      <c r="E62" s="16"/>
      <c r="F62" s="14"/>
      <c r="G62" s="14"/>
      <c r="H62" s="14"/>
      <c r="I62" s="14"/>
      <c r="J62" s="14"/>
      <c r="K62" s="14"/>
      <c r="L62" s="41"/>
      <c r="M62" s="37"/>
    </row>
    <row r="63" spans="1:130" x14ac:dyDescent="0.25">
      <c r="A63" s="13"/>
      <c r="B63" s="14"/>
      <c r="C63" s="32" t="s">
        <v>75</v>
      </c>
      <c r="D63" s="14"/>
      <c r="E63" s="16"/>
      <c r="F63" s="14"/>
      <c r="G63" s="14"/>
      <c r="H63" s="14"/>
      <c r="I63" s="14"/>
      <c r="J63" s="14"/>
      <c r="K63" s="14"/>
      <c r="L63" s="41"/>
      <c r="M63" s="37"/>
    </row>
    <row r="64" spans="1:130" x14ac:dyDescent="0.25">
      <c r="A64" s="13"/>
      <c r="B64" s="14"/>
      <c r="C64" s="32" t="s">
        <v>76</v>
      </c>
      <c r="D64" s="14"/>
      <c r="E64" s="16"/>
      <c r="F64" s="14"/>
      <c r="G64" s="14"/>
      <c r="H64" s="14"/>
      <c r="I64" s="14"/>
      <c r="J64" s="14"/>
      <c r="K64" s="14"/>
      <c r="L64" s="41"/>
      <c r="M64" s="37"/>
    </row>
    <row r="65" spans="1:13" x14ac:dyDescent="0.25">
      <c r="A65" s="13"/>
      <c r="B65" s="14"/>
      <c r="C65" s="32" t="s">
        <v>77</v>
      </c>
      <c r="D65" s="14"/>
      <c r="E65" s="16"/>
      <c r="F65" s="14"/>
      <c r="G65" s="14"/>
      <c r="H65" s="14"/>
      <c r="I65" s="14"/>
      <c r="J65" s="14"/>
      <c r="K65" s="14"/>
      <c r="L65" s="41"/>
      <c r="M65" s="37"/>
    </row>
    <row r="66" spans="1:13" x14ac:dyDescent="0.25">
      <c r="A66" s="13"/>
      <c r="B66" s="14"/>
      <c r="C66" s="32" t="s">
        <v>78</v>
      </c>
      <c r="D66" s="14"/>
      <c r="E66" s="16"/>
      <c r="F66" s="14"/>
      <c r="G66" s="14"/>
      <c r="H66" s="14"/>
      <c r="I66" s="14"/>
      <c r="J66" s="14"/>
      <c r="K66" s="14"/>
      <c r="L66" s="41"/>
      <c r="M66" s="37"/>
    </row>
    <row r="67" spans="1:13" x14ac:dyDescent="0.25">
      <c r="A67" s="13"/>
      <c r="B67" s="14"/>
      <c r="C67" s="32" t="s">
        <v>79</v>
      </c>
      <c r="D67" s="14"/>
      <c r="E67" s="16"/>
      <c r="F67" s="14"/>
      <c r="G67" s="14"/>
      <c r="H67" s="14"/>
      <c r="I67" s="14"/>
      <c r="J67" s="14"/>
      <c r="K67" s="14"/>
      <c r="L67" s="41"/>
      <c r="M67" s="37"/>
    </row>
    <row r="68" spans="1:13" x14ac:dyDescent="0.25">
      <c r="A68" s="13"/>
      <c r="B68" s="14"/>
      <c r="C68" s="32" t="s">
        <v>80</v>
      </c>
      <c r="D68" s="14"/>
      <c r="E68" s="16"/>
      <c r="F68" s="14"/>
      <c r="G68" s="14"/>
      <c r="H68" s="14"/>
      <c r="I68" s="14"/>
      <c r="J68" s="14"/>
      <c r="K68" s="14"/>
      <c r="L68" s="41"/>
      <c r="M68" s="37"/>
    </row>
    <row r="69" spans="1:13" x14ac:dyDescent="0.25">
      <c r="A69" s="13"/>
      <c r="B69" s="14"/>
      <c r="C69" s="32" t="s">
        <v>85</v>
      </c>
      <c r="D69" s="14"/>
      <c r="E69" s="16"/>
      <c r="F69" s="14"/>
      <c r="G69" s="14"/>
      <c r="H69" s="14"/>
      <c r="I69" s="14"/>
      <c r="J69" s="14"/>
      <c r="K69" s="14"/>
      <c r="L69" s="41"/>
      <c r="M69" s="37"/>
    </row>
    <row r="70" spans="1:13" x14ac:dyDescent="0.25">
      <c r="A70" s="13"/>
      <c r="B70" s="14"/>
      <c r="C70" s="32" t="s">
        <v>82</v>
      </c>
      <c r="D70" s="14"/>
      <c r="E70" s="16"/>
      <c r="F70" s="14"/>
      <c r="G70" s="14"/>
      <c r="H70" s="14"/>
      <c r="I70" s="14"/>
      <c r="J70" s="14"/>
      <c r="K70" s="14"/>
      <c r="L70" s="41"/>
      <c r="M70" s="37"/>
    </row>
    <row r="71" spans="1:13" x14ac:dyDescent="0.25">
      <c r="A71" s="13"/>
      <c r="B71" s="14"/>
      <c r="C71" s="32" t="s">
        <v>83</v>
      </c>
      <c r="D71" s="14"/>
      <c r="E71" s="16"/>
      <c r="F71" s="14"/>
      <c r="G71" s="14"/>
      <c r="H71" s="14"/>
      <c r="I71" s="14"/>
      <c r="J71" s="14"/>
      <c r="K71" s="14"/>
      <c r="L71" s="41"/>
      <c r="M71" s="37"/>
    </row>
    <row r="72" spans="1:13" x14ac:dyDescent="0.25">
      <c r="A72" s="13"/>
      <c r="B72" s="14"/>
      <c r="C72" s="32" t="s">
        <v>89</v>
      </c>
      <c r="D72" s="14"/>
      <c r="E72" s="16"/>
      <c r="F72" s="14"/>
      <c r="G72" s="14"/>
      <c r="H72" s="14"/>
      <c r="I72" s="14"/>
      <c r="J72" s="14"/>
      <c r="K72" s="14"/>
      <c r="L72" s="41"/>
      <c r="M72" s="37"/>
    </row>
    <row r="73" spans="1:13" ht="15.75" thickBot="1" x14ac:dyDescent="0.3">
      <c r="A73" s="13"/>
      <c r="B73" s="14"/>
      <c r="C73" s="33" t="s">
        <v>90</v>
      </c>
      <c r="D73" s="14"/>
      <c r="E73" s="16"/>
      <c r="F73" s="14"/>
      <c r="G73" s="14"/>
      <c r="H73" s="14"/>
      <c r="I73" s="14"/>
      <c r="J73" s="14"/>
      <c r="K73" s="14"/>
      <c r="L73" s="41"/>
      <c r="M73" s="37"/>
    </row>
    <row r="74" spans="1:13" ht="15.75" thickBot="1" x14ac:dyDescent="0.3">
      <c r="A74" s="25"/>
      <c r="B74" s="26"/>
      <c r="C74" s="29"/>
      <c r="D74" s="26"/>
      <c r="E74" s="27"/>
      <c r="F74" s="26"/>
      <c r="G74" s="26"/>
      <c r="H74" s="26"/>
      <c r="I74" s="26"/>
      <c r="J74" s="26"/>
      <c r="K74" s="26"/>
      <c r="L74" s="44"/>
      <c r="M74" s="37"/>
    </row>
  </sheetData>
  <phoneticPr fontId="1" type="noConversion"/>
  <pageMargins left="0.25" right="0.25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Siham Ferdi Sabir</dc:creator>
  <cp:lastModifiedBy>Siham Ferdi Sabir</cp:lastModifiedBy>
  <cp:lastPrinted>2021-12-27T12:37:42Z</cp:lastPrinted>
  <dcterms:created xsi:type="dcterms:W3CDTF">2021-11-25T11:24:28Z</dcterms:created>
  <dcterms:modified xsi:type="dcterms:W3CDTF">2021-12-27T12:38:15Z</dcterms:modified>
</cp:coreProperties>
</file>